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<sst xmlns="http://schemas.openxmlformats.org/spreadsheetml/2006/main" count="211" uniqueCount="91">
  <si>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</si>
  <si>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</si>
  <si>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</si>
  <si>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</si>
  <si>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</si>
  <si>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</si>
  <si>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</si>
  <si>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</si>
  <si>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</si>
  <si>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</si>
  <si>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</si>
  <si>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</si>
  <si>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</si>
  <si>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</si>
  <si>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</si>
  <si>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</si>
  <si>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</si>
  <si>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</si>
  <si>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</si>
  <si>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</si>
  <si>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</si>
  <si>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</si>
  <si>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</si>
  <si>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</si>
  <si>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</si>
  <si>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</si>
  <si>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</si>
  <si>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</si>
  <si>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</si>
  <si>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</si>
  <si>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</si>
  <si>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</si>
  <si>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</si>
  <si>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</si>
  <si>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</si>
  <si>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</si>
  <si>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</si>
  <si>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</si>
  <si>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</si>
  <si>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</si>
  <si>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</si>
  <si>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</si>
  <si>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</si>
  <si>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</si>
  <si>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</si>
  <si>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</si>
  <si>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</si>
  <si>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</si>
  <si>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</si>
  <si>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</si>
  <si>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</si>
  <si>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</si>
  <si>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</si>
  <si>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</si>
  <si>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</si>
  <si>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</si>
  <si>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</si>
  <si>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</si>
  <si>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</si>
  <si>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</si>
  <si>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</si>
  <si>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</si>
  <si>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</si>
  <si>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</si>
  <si>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</si>
  <si>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</si>
  <si>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</si>
  <si>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</si>
  <si>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</si>
  <si>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</si>
  <si>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</si>
  <si>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</si>
  <si>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</si>
  <si>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</si>
  <si>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</si>
  <si>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</si>
  <si>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</si>
  <si>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</si>
  <si>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</si>
  <si>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</si>
  <si>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</si>
  <si>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</si>
  <si>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</si>
  <si>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</si>
  <si>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</si>
  <si>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</si>
  <si>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15.05.2014 р.</t>
  </si>
  <si>
    <r>
      <t xml:space="preserve">станом на 15.05.2014р.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</si>
  <si>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</si>
  <si>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15.05.2014</t>
    </r>
    <r>
      <rPr>
        <sz val="10"/>
        <rFont val="Times New Roman"/>
        <family val="1"/>
      </rPr>
      <t xml:space="preserve"> (тис.грн.)</t>
    </r>
  </si>
  <si>
    <t>Зміни до розпису станом на 15.05.2014р.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</si>
</sst>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053072"/>
        <c:axId val="48472209"/>
      </c:lineChart>
      <c:catAx>
        <c:axId val="14053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2209"/>
        <c:crosses val="autoZero"/>
        <c:auto val="0"/>
        <c:lblOffset val="100"/>
        <c:tickLblSkip val="1"/>
        <c:noMultiLvlLbl val="0"/>
      </c:catAx>
      <c:valAx>
        <c:axId val="4847220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5307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158942"/>
        <c:axId val="4521927"/>
      </c:lineChart>
      <c:catAx>
        <c:axId val="26158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927"/>
        <c:crosses val="autoZero"/>
        <c:auto val="0"/>
        <c:lblOffset val="100"/>
        <c:tickLblSkip val="1"/>
        <c:noMultiLvlLbl val="0"/>
      </c:catAx>
      <c:valAx>
        <c:axId val="452192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589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785052"/>
        <c:axId val="26008173"/>
      </c:lineChart>
      <c:catAx>
        <c:axId val="587850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8173"/>
        <c:crosses val="autoZero"/>
        <c:auto val="0"/>
        <c:lblOffset val="100"/>
        <c:tickLblSkip val="1"/>
        <c:noMultiLvlLbl val="0"/>
      </c:catAx>
      <c:valAx>
        <c:axId val="2600817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850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61930"/>
        <c:axId val="33305091"/>
      </c:lineChart>
      <c:catAx>
        <c:axId val="2561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5091"/>
        <c:crosses val="autoZero"/>
        <c:auto val="0"/>
        <c:lblOffset val="100"/>
        <c:tickLblSkip val="1"/>
        <c:noMultiLvlLbl val="0"/>
      </c:catAx>
      <c:valAx>
        <c:axId val="3330509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19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травень!$J$4:$J$10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травень!$K$4:$K$22</c:f>
              <c:numCache/>
            </c:numRef>
          </c:val>
          <c:smooth val="1"/>
        </c:ser>
        <c:marker val="1"/>
        <c:axId val="30313000"/>
        <c:axId val="58524681"/>
      </c:lineChart>
      <c:catAx>
        <c:axId val="30313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24681"/>
        <c:crosses val="autoZero"/>
        <c:auto val="0"/>
        <c:lblOffset val="100"/>
        <c:tickLblSkip val="1"/>
        <c:noMultiLvlLbl val="0"/>
      </c:catAx>
      <c:valAx>
        <c:axId val="585246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130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623350"/>
        <c:axId val="25668095"/>
      </c:bar3DChart>
      <c:catAx>
        <c:axId val="2262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5668095"/>
        <c:crosses val="autoZero"/>
        <c:auto val="1"/>
        <c:lblOffset val="100"/>
        <c:tickLblSkip val="1"/>
        <c:noMultiLvlLbl val="0"/>
      </c:catAx>
      <c:valAx>
        <c:axId val="2566809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23350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5249780"/>
        <c:axId val="42940773"/>
      </c:barChart>
      <c:catAx>
        <c:axId val="6524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0773"/>
        <c:crosses val="autoZero"/>
        <c:auto val="1"/>
        <c:lblOffset val="100"/>
        <c:tickLblSkip val="1"/>
        <c:noMultiLvlLbl val="0"/>
      </c:catAx>
      <c:valAx>
        <c:axId val="4294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4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1359138"/>
        <c:axId val="9233339"/>
      </c:barChart>
      <c:catAx>
        <c:axId val="21359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33339"/>
        <c:crosses val="autoZero"/>
        <c:auto val="1"/>
        <c:lblOffset val="100"/>
        <c:tickLblSkip val="1"/>
        <c:noMultiLvlLbl val="0"/>
      </c:catAx>
      <c:valAx>
        <c:axId val="9233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2924544"/>
        <c:axId val="16930433"/>
      </c:barChart>
      <c:catAx>
        <c:axId val="5292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0433"/>
        <c:crosses val="autoZero"/>
        <c:auto val="1"/>
        <c:lblOffset val="100"/>
        <c:tickLblSkip val="1"/>
        <c:noMultiLvlLbl val="0"/>
      </c:catAx>
      <c:valAx>
        <c:axId val="16930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4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161 663,6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-27 227,0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-35 947,7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126922.33</v>
          </cell>
        </row>
        <row r="19">
          <cell r="E19">
            <v>1011.6</v>
          </cell>
          <cell r="F19">
            <v>582.27</v>
          </cell>
        </row>
        <row r="33">
          <cell r="E33">
            <v>31740.46</v>
          </cell>
          <cell r="F33">
            <v>26444.93</v>
          </cell>
        </row>
        <row r="56">
          <cell r="E56">
            <v>2789.1</v>
          </cell>
          <cell r="F56">
            <v>2619.41</v>
          </cell>
        </row>
        <row r="95">
          <cell r="E95">
            <v>2956.5</v>
          </cell>
          <cell r="F95">
            <v>2961.19</v>
          </cell>
        </row>
        <row r="96">
          <cell r="E96">
            <v>374.5</v>
          </cell>
          <cell r="F96">
            <v>306.96</v>
          </cell>
        </row>
        <row r="106">
          <cell r="E106">
            <v>197611.26</v>
          </cell>
          <cell r="F106">
            <v>161663.57000000004</v>
          </cell>
        </row>
        <row r="118">
          <cell r="E118">
            <v>106.5</v>
          </cell>
          <cell r="F118">
            <v>128.38</v>
          </cell>
        </row>
        <row r="119">
          <cell r="E119">
            <v>31612.6</v>
          </cell>
          <cell r="F119">
            <v>31493.46</v>
          </cell>
        </row>
        <row r="120">
          <cell r="E120">
            <v>1648</v>
          </cell>
          <cell r="F120">
            <v>1435.71</v>
          </cell>
        </row>
        <row r="121">
          <cell r="E121">
            <v>3055.4</v>
          </cell>
          <cell r="F121">
            <v>1561.27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122037.07779000001</v>
          </cell>
          <cell r="I142">
            <v>108211.85583000001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7" sqref="M2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AVERAGE(J4:J9)</f>
        <v>1751.0466666666669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1751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1751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1751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1751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1751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1751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1751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1751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1751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1751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1751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1751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1751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1751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1751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1751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1751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1751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9802.2</v>
      </c>
      <c r="C23" s="43">
        <f t="shared" si="3"/>
        <v>527.5</v>
      </c>
      <c r="D23" s="43">
        <f t="shared" si="3"/>
        <v>29.4</v>
      </c>
      <c r="E23" s="14">
        <f t="shared" si="3"/>
        <v>27.400000000000002</v>
      </c>
      <c r="F23" s="14">
        <f t="shared" si="3"/>
        <v>451.9</v>
      </c>
      <c r="G23" s="14">
        <f t="shared" si="3"/>
        <v>578.7</v>
      </c>
      <c r="H23" s="14">
        <f t="shared" si="3"/>
        <v>168.7</v>
      </c>
      <c r="I23" s="43">
        <f t="shared" si="3"/>
        <v>120.67999999999958</v>
      </c>
      <c r="J23" s="43">
        <f t="shared" si="3"/>
        <v>11706.480000000001</v>
      </c>
      <c r="K23" s="43">
        <f t="shared" si="3"/>
        <v>37119.9</v>
      </c>
      <c r="L23" s="15">
        <f t="shared" si="1"/>
        <v>0.31536938407700454</v>
      </c>
      <c r="M23" s="2"/>
      <c r="N23" s="93">
        <f>SUM(N4:N22)</f>
        <v>73.8</v>
      </c>
      <c r="O23" s="93">
        <f>SUM(O4:O22)</f>
        <v>0.7</v>
      </c>
      <c r="P23" s="93">
        <f>SUM(P4:P22)</f>
        <v>4931.599999999999</v>
      </c>
      <c r="Q23" s="93">
        <f>SUM(Q4:Q22)</f>
        <v>0</v>
      </c>
      <c r="R23" s="93">
        <f>SUM(R4:R22)</f>
        <v>0.5</v>
      </c>
      <c r="S23" s="93">
        <f>N23+O23+Q23+P23+R23</f>
        <v>5006.599999999999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41774</v>
      </c>
      <c r="O28" s="116">
        <f>'[1]травень'!$D$142</f>
        <v>122037.07779000001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108211.85583000001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41774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128.38</v>
      </c>
      <c r="D30" s="74">
        <f>'[1]травень'!$E$121</f>
        <v>3055.4</v>
      </c>
      <c r="E30" s="74">
        <f>'[1]травень'!$F$121</f>
        <v>1561.27</v>
      </c>
      <c r="F30" s="75">
        <f>'[1]травень'!$E$120</f>
        <v>1648</v>
      </c>
      <c r="G30" s="76">
        <f>'[1]травень'!$F$120</f>
        <v>1435.71</v>
      </c>
      <c r="H30" s="76">
        <f>'[1]травень'!$E$119</f>
        <v>31612.6</v>
      </c>
      <c r="I30" s="76">
        <f>'[1]травень'!$F$119</f>
        <v>31493.46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35196.08999999999</v>
      </c>
      <c r="N30" s="78">
        <f>M30-L30</f>
        <v>-1899.2700000000114</v>
      </c>
      <c r="O30" s="136">
        <f>травень!O28</f>
        <v>122037.07779000001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108211.85583000001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126922.33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26444.93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582.27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306.96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2619.41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1120.7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705.7800000000336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161663.57000000004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F18" sqref="F1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2014-05-15T12:54:15Z</dcterms:modified>
  <cp:category/>
  <cp:version/>
  <cp:contentType/>
  <cp:contentStatus/>
</cp:coreProperties>
</file>